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270" windowWidth="14115" windowHeight="5265"/>
  </bookViews>
  <sheets>
    <sheet name="Matriz indicadores" sheetId="1" r:id="rId1"/>
    <sheet name="CONCEPTO" sheetId="2" r:id="rId2"/>
    <sheet name="Hoja3" sheetId="3" r:id="rId3"/>
  </sheets>
  <calcPr calcId="144525"/>
</workbook>
</file>

<file path=xl/calcChain.xml><?xml version="1.0" encoding="utf-8"?>
<calcChain xmlns="http://schemas.openxmlformats.org/spreadsheetml/2006/main">
  <c r="F71" i="1" l="1"/>
  <c r="E71" i="1" l="1"/>
  <c r="E58" i="1"/>
  <c r="E45" i="1"/>
  <c r="E32" i="1"/>
  <c r="E19" i="1" l="1"/>
  <c r="G71" i="1" l="1"/>
  <c r="G58" i="1"/>
  <c r="G45" i="1"/>
  <c r="G32" i="1"/>
  <c r="G19" i="1"/>
  <c r="E73" i="1" l="1"/>
  <c r="F58" i="1" l="1"/>
  <c r="F45" i="1"/>
  <c r="F32" i="1"/>
  <c r="G73" i="1"/>
  <c r="F19" i="1"/>
  <c r="F73" i="1" l="1"/>
</calcChain>
</file>

<file path=xl/sharedStrings.xml><?xml version="1.0" encoding="utf-8"?>
<sst xmlns="http://schemas.openxmlformats.org/spreadsheetml/2006/main" count="94" uniqueCount="69">
  <si>
    <t>% CUMPL</t>
  </si>
  <si>
    <t>No. BENEF.</t>
  </si>
  <si>
    <t>RECURSO INVERTIDO</t>
  </si>
  <si>
    <t>TOTALES POR INDICADOR</t>
  </si>
  <si>
    <t>ACCIONES: OBRA O SERVICIO PROPUESTOS</t>
  </si>
  <si>
    <t>ACCIONES: OBRA O SERVICIO PROPUESTO</t>
  </si>
  <si>
    <t>EVALUACIÓN DE INDICADORES DE DESEMPEÑO</t>
  </si>
  <si>
    <t>COMPONENTE 1</t>
  </si>
  <si>
    <t>UNIDAD RESPONSABLE:</t>
  </si>
  <si>
    <t>COMPONENTE 2</t>
  </si>
  <si>
    <t xml:space="preserve">NOMBRE DEL INDICADOR 2: </t>
  </si>
  <si>
    <t>COMPONENTE 3</t>
  </si>
  <si>
    <t xml:space="preserve">NOMBRE DEL INDICADOR 3: </t>
  </si>
  <si>
    <t>COMPONENTE 4</t>
  </si>
  <si>
    <t xml:space="preserve">NOMBRE DEL INDICADOR 4: </t>
  </si>
  <si>
    <t>TOTALES CUMPLIMIENTO DE LA UR</t>
  </si>
  <si>
    <t>No.</t>
  </si>
  <si>
    <r>
      <rPr>
        <b/>
        <sz val="11"/>
        <color theme="1"/>
        <rFont val="Calibri"/>
        <family val="2"/>
        <scheme val="minor"/>
      </rPr>
      <t>No</t>
    </r>
    <r>
      <rPr>
        <sz val="11"/>
        <color theme="1"/>
        <rFont val="Calibri"/>
        <family val="2"/>
        <scheme val="minor"/>
      </rPr>
      <t>.</t>
    </r>
  </si>
  <si>
    <r>
      <rPr>
        <b/>
        <sz val="14"/>
        <color theme="1"/>
        <rFont val="Calibri"/>
        <family val="2"/>
        <scheme val="minor"/>
      </rPr>
      <t>El INDICADOR</t>
    </r>
    <r>
      <rPr>
        <sz val="11"/>
        <color theme="1"/>
        <rFont val="Calibri"/>
        <family val="2"/>
        <scheme val="minor"/>
      </rPr>
      <t xml:space="preserve">
Es una variable cuantitativa (o bien, cualitativa) que permite verificar la evolución del proyecto o proceso por una intervención (pública, en este caso) relativo a lo que se está planeando y, desde luego, al objetivo específico planteado. Este apartado de la ficha consta de TRES campos: Nombre del indicador, OBJETIVO del mismo, cantidad de beneficiados. 
</t>
    </r>
    <r>
      <rPr>
        <b/>
        <sz val="14"/>
        <color theme="1"/>
        <rFont val="Calibri"/>
        <family val="2"/>
        <scheme val="minor"/>
      </rPr>
      <t>Ejemplo:</t>
    </r>
    <r>
      <rPr>
        <sz val="11"/>
        <color theme="1"/>
        <rFont val="Calibri"/>
        <family val="2"/>
        <scheme val="minor"/>
      </rPr>
      <t xml:space="preserve">
   </t>
    </r>
    <r>
      <rPr>
        <b/>
        <sz val="11"/>
        <color theme="1"/>
        <rFont val="Calibri"/>
        <family val="2"/>
        <scheme val="minor"/>
      </rPr>
      <t>NOMBRE</t>
    </r>
    <r>
      <rPr>
        <sz val="11"/>
        <color theme="1"/>
        <rFont val="Calibri"/>
        <family val="2"/>
        <scheme val="minor"/>
      </rPr>
      <t xml:space="preserve">:                          Número de mujeres beneficiadas 
   </t>
    </r>
    <r>
      <rPr>
        <b/>
        <sz val="11"/>
        <color theme="1"/>
        <rFont val="Calibri"/>
        <family val="2"/>
        <scheme val="minor"/>
      </rPr>
      <t>OBJETIVO ESPECIFICO</t>
    </r>
    <r>
      <rPr>
        <sz val="11"/>
        <color theme="1"/>
        <rFont val="Calibri"/>
        <family val="2"/>
        <scheme val="minor"/>
      </rPr>
      <t xml:space="preserve">:   Este indicador se refiere a la cobertura de apoyos brindados por los 
                                               Programas sociales, en este caso "Ofrecer 2000 apoyos a mujeres en situación
                                               de vulnerabilidad. 
  </t>
    </r>
    <r>
      <rPr>
        <b/>
        <sz val="11"/>
        <color theme="1"/>
        <rFont val="Calibri"/>
        <family val="2"/>
        <scheme val="minor"/>
      </rPr>
      <t>CANTIDAD DE BENEFICIARIOS</t>
    </r>
    <r>
      <rPr>
        <sz val="11"/>
        <color theme="1"/>
        <rFont val="Calibri"/>
        <family val="2"/>
        <scheme val="minor"/>
      </rPr>
      <t xml:space="preserve">:   Número (500) de mujeres beneficiadas por trimestre / Total esperado 2000 (Meta)
</t>
    </r>
  </si>
  <si>
    <t>FICHA TECNICA/MATRIZ DE INDICADORES 2019</t>
  </si>
  <si>
    <t>PRODUCTO O EVIDENCIA</t>
  </si>
  <si>
    <t xml:space="preserve">PRODUCTO O EVIDENCIA </t>
  </si>
  <si>
    <t>COMPONENTE 5</t>
  </si>
  <si>
    <t>NOMBRE DEL INDICADOR 5:</t>
  </si>
  <si>
    <t>ACCIONES:OBRA O SERVICIO PROPUESTOS</t>
  </si>
  <si>
    <t xml:space="preserve">NOMBRE DEL INDICADOR 1: </t>
  </si>
  <si>
    <t>DEPENDENCIA: Desarrollo Humano</t>
  </si>
  <si>
    <t>Departamento de Deportes</t>
  </si>
  <si>
    <t>Conformar el Consejo Municipal del Deporte (COMUDE).</t>
  </si>
  <si>
    <t>Porcentaje de cumplimiento en las actividades propuestas para la integracion del COMUDE.</t>
  </si>
  <si>
    <t>Proponer a personas interesadas por el deporte en el municipio.</t>
  </si>
  <si>
    <t>Enviar oficio de invitacion a sesion de toma de protesta.</t>
  </si>
  <si>
    <t>Toma de protesta a integrantes del COMUDE.</t>
  </si>
  <si>
    <t>Creacion y municipalizacion de ligas deportivas dentro de cabecera municipal y delegaciones.</t>
  </si>
  <si>
    <t xml:space="preserve">Porcentaje total de ligas que se lograron municipalizar  </t>
  </si>
  <si>
    <t>Reunion con directivas de las ligas municipales existentes para dar a conocer beneficios.</t>
  </si>
  <si>
    <t>Buscar ciudadanos interesados en trabajar en equipo para la creacion de ligas deportivas.</t>
  </si>
  <si>
    <t>Crear y promover nuevas ligas deportivas</t>
  </si>
  <si>
    <t>Municipalizacion de ligas.</t>
  </si>
  <si>
    <t>Realizar exhibiciones deportivas de calidad.</t>
  </si>
  <si>
    <t>Numero total de asistentes</t>
  </si>
  <si>
    <t>Elaborar programa anual de exhibiciones deportivas con personas interesadas.</t>
  </si>
  <si>
    <t>Trabajar en equipo para gestionar recursos o patrocinadores para realizar las exhibiciones.</t>
  </si>
  <si>
    <t>Gestionar capacitaciones para instructores del municipio.</t>
  </si>
  <si>
    <t>Instructores beneficiados con la gestion</t>
  </si>
  <si>
    <t>Investigar en CODE capacitaciones existentes</t>
  </si>
  <si>
    <t>Realizar solictud de capacitacion.</t>
  </si>
  <si>
    <t>Realizar promocion e invitaciones a instructores interesados</t>
  </si>
  <si>
    <t>Conformar escuelas de iniciacion deportiva en nuestro municipio.</t>
  </si>
  <si>
    <t>Total de niños y jovenes beneficiados con la iniciativa</t>
  </si>
  <si>
    <t>Realizar propuestas de escuelas de iniciacion deportiva en diferentes disciplinas para su aprobacion ante cabildo</t>
  </si>
  <si>
    <t>Realizar promocion de la escuelas de iniciacion deportiva aprobadas</t>
  </si>
  <si>
    <t>-</t>
  </si>
  <si>
    <t>Se propuso a una persona lider de cada disciplina practicada en el municipio para que formara parte del consejo. La evidencia que se tiene se encuentra dentro del acta de la integracion del COMUDE.</t>
  </si>
  <si>
    <t>Se cito a reunion antes de la toma de posesion del consejo, con la finalidad de explicarles las funciones y el plan del departamento.</t>
  </si>
  <si>
    <t>Se hizo llegar oficio de invitacion a sesion de toma de protesta del COMUDE a cada uno de los miembros en sus respectivos domicilios. La evidencia que se tiene son los oficios firmados de recibido.</t>
  </si>
  <si>
    <t>Se realizo la toma de protesta del Consejo Municipal del Deporte, el cual esta conformado por 15 personas, entre las cuales estan el presidente municipal, secretario general, regidores, jefe del departamento de deportes y deportistas destacados. La evidencia que podemos presentar es el acta de integracion del consejo.</t>
  </si>
  <si>
    <t>Participacion de niños, jovenes, adultos y maestros en las nuevas ligas que surgieron. La evidencia mas clara es el 1er. Torneo Interescolar Dovela.</t>
  </si>
  <si>
    <t xml:space="preserve">Escuela Municipal de Natacion de Tuxpan, Jalisco. Las evidencias que podemos presentar son el plan de trabajo presentado por el instructor y la credencializacion que se realizo para los alumnos integrantes del curso. </t>
  </si>
  <si>
    <t>Curso de natacion 2019, en el balneario tizatirla. Las evidencias se encuentran en fotografias ubicadas en el archivo del departamento.</t>
  </si>
  <si>
    <t>Llevar a cabo reunion con las personas interesadas en conformar el COMUDE.</t>
  </si>
  <si>
    <t>Participacion de la sociedad en la organización de campeonatos, por ejemplo el Torneo Interescolar DOVELA y Torneo Departamental Interno de la Administracion, ademas de la Liga Municipal de Basquetbol en rama varonil categoria libre y La Liga Municipal de Futbol Rapido.</t>
  </si>
  <si>
    <t>La evidencia mas clara que tenemos es el plan de trabajo anual en el cual se plasman los eventos a realizar en el año de las diferentes disciplinas.</t>
  </si>
  <si>
    <t>Municipalizacion de algunas ligas, entre las que destacan la Liga Municipal Ferrocarril de Tuxpan, Jalisco, Liga Municipal de Futbol Rapido, Liga Municipal de Basquetbol. Cabe mencionar que se ha tenido acercamiento con personas interesadas en trabajar en equipo, ademas que han surgido nuevas propuestas de ligas, es por eso que el porcentaje de cumplimiento disminuyo.</t>
  </si>
  <si>
    <t>Dentro del departamento seguimos destacando el trabajo en equipo con los grupos organizados. En estos meses el mas claro ejempo es el 1er. Torneo Interescolar Dovela, La Liga Municipal Ferrocarril de Tuxpan, La liga Municipal de Basquetbol y La Liga Municipal de Futbol Rapido. Las evidencias las podemos ver en el archivo fotografico del departamento.</t>
  </si>
  <si>
    <t>Ademas de las 2 exhibiciones realizadas durantes los primeros 6 meses, en este periodo se realizo una exhibicion mas de BMX en reconocimiento a la trayectoria de Margarita Valenzuela, deportista que participo en los juegos Panamericcanos Lima 2019 y es de nuestro municipio. Las evidencias que podemos presentar como departamento son fotografias que se encuentran dentro de los archivos.</t>
  </si>
  <si>
    <t xml:space="preserve">Se conto con el acercamiento y visita del Mtro Fernando Ortega Director General del CODE Jalisco, ademas del Lic. Gustavo Fong Patiño Director del Deporte Municipal del CODE Jalisco y tambien con el Lic. Alfonso Preciado Coordinador Regional del CODE Jalisco, los cuales nos dieron a conocer las capacitaciones impartidas hasta el momento y la dinamica para tenerlas en nuestro municipio. La evidencia mas clara son fotografias existentes en nuestro archivo. </t>
  </si>
  <si>
    <t>FECHA ELABORACIÓN: OCTUBRE  2019</t>
  </si>
  <si>
    <t xml:space="preserve">PERIODO: Trimestral JULIO-SEPTIEMBRE  2019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</si>
</sst>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8"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73">
    <xf numFmtId="0" fontId="0" fillId="0" borderId="0" xfId="0"/>
    <xf numFmtId="0" fontId="1" fillId="0" borderId="0" xfId="0" applyFont="1" applyAlignment="1"/>
    <xf numFmtId="0" fontId="0" fillId="0" borderId="0" xfId="0" applyAlignment="1"/>
    <xf numFmtId="0" fontId="0" fillId="2" borderId="0" xfId="0" applyFill="1"/>
    <xf numFmtId="0" fontId="1" fillId="0" borderId="1" xfId="0" applyFont="1" applyBorder="1" applyAlignment="1">
      <alignment horizontal="center"/>
    </xf>
    <xf numFmtId="0" fontId="0" fillId="3" borderId="1" xfId="0" applyFill="1" applyBorder="1"/>
    <xf numFmtId="0" fontId="0" fillId="4" borderId="1" xfId="0" applyFill="1" applyBorder="1"/>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xf>
    <xf numFmtId="1" fontId="0" fillId="0" borderId="1" xfId="0" applyNumberFormat="1" applyBorder="1" applyAlignment="1">
      <alignment horizontal="center"/>
    </xf>
    <xf numFmtId="0" fontId="0" fillId="0" borderId="1" xfId="0" applyBorder="1" applyAlignment="1">
      <alignment wrapText="1"/>
    </xf>
    <xf numFmtId="1" fontId="3" fillId="3" borderId="1" xfId="0" applyNumberFormat="1" applyFont="1" applyFill="1" applyBorder="1" applyAlignment="1">
      <alignment horizontal="center"/>
    </xf>
    <xf numFmtId="1" fontId="3" fillId="4" borderId="1" xfId="0" applyNumberFormat="1" applyFont="1" applyFill="1" applyBorder="1" applyAlignment="1">
      <alignment horizontal="center"/>
    </xf>
    <xf numFmtId="1" fontId="3" fillId="2" borderId="0" xfId="0" applyNumberFormat="1" applyFont="1" applyFill="1" applyAlignment="1">
      <alignment horizontal="center"/>
    </xf>
    <xf numFmtId="0" fontId="1" fillId="0" borderId="0" xfId="0" applyFont="1" applyAlignment="1">
      <alignment horizontal="center"/>
    </xf>
    <xf numFmtId="0" fontId="0" fillId="0" borderId="1" xfId="0" applyBorder="1" applyAlignment="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xf numFmtId="0" fontId="0" fillId="0" borderId="8" xfId="0" applyBorder="1"/>
    <xf numFmtId="0" fontId="3" fillId="4" borderId="1" xfId="0" applyFont="1" applyFill="1" applyBorder="1" applyAlignment="1">
      <alignment horizontal="center" vertical="center"/>
    </xf>
    <xf numFmtId="2" fontId="0" fillId="0" borderId="1" xfId="0" applyNumberFormat="1" applyBorder="1" applyAlignment="1">
      <alignment horizontal="center"/>
    </xf>
    <xf numFmtId="2" fontId="3" fillId="3" borderId="1" xfId="0" applyNumberFormat="1" applyFont="1" applyFill="1" applyBorder="1" applyAlignment="1">
      <alignment horizontal="center"/>
    </xf>
    <xf numFmtId="2" fontId="3" fillId="2" borderId="0" xfId="0" applyNumberFormat="1" applyFont="1" applyFill="1" applyAlignment="1">
      <alignment horizontal="center"/>
    </xf>
    <xf numFmtId="0" fontId="1" fillId="2" borderId="1" xfId="0" applyFont="1" applyFill="1" applyBorder="1" applyAlignment="1">
      <alignment horizontal="center"/>
    </xf>
    <xf numFmtId="0" fontId="4" fillId="0" borderId="0" xfId="0" applyFont="1"/>
    <xf numFmtId="1"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left" vertical="center" wrapText="1"/>
    </xf>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1" fillId="0" borderId="0" xfId="0" applyFont="1" applyAlignment="1">
      <alignment horizontal="center"/>
    </xf>
    <xf numFmtId="0" fontId="1" fillId="0" borderId="4" xfId="0" applyFont="1" applyBorder="1" applyAlignment="1">
      <alignment horizontal="left"/>
    </xf>
    <xf numFmtId="0" fontId="1" fillId="0" borderId="1" xfId="0" applyFont="1" applyBorder="1" applyAlignment="1">
      <alignment horizontal="left"/>
    </xf>
    <xf numFmtId="0" fontId="1" fillId="0" borderId="0" xfId="0" applyFont="1" applyAlignment="1">
      <alignment horizontal="left"/>
    </xf>
    <xf numFmtId="0" fontId="0" fillId="0" borderId="5" xfId="0" applyBorder="1" applyAlignment="1">
      <alignment horizontal="center"/>
    </xf>
    <xf numFmtId="0" fontId="0" fillId="0" borderId="4" xfId="0" applyBorder="1" applyAlignment="1">
      <alignment wrapText="1"/>
    </xf>
    <xf numFmtId="0" fontId="0" fillId="0" borderId="1" xfId="0" applyBorder="1" applyAlignment="1">
      <alignment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3" borderId="4" xfId="0" applyFont="1" applyFill="1" applyBorder="1" applyAlignment="1">
      <alignment horizontal="center"/>
    </xf>
    <xf numFmtId="0" fontId="1" fillId="3" borderId="1" xfId="0" applyFont="1" applyFill="1"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1" fillId="2" borderId="0" xfId="0" applyFont="1" applyFill="1" applyAlignment="1">
      <alignment horizontal="center"/>
    </xf>
    <xf numFmtId="0" fontId="1" fillId="4" borderId="4" xfId="0" applyFont="1" applyFill="1" applyBorder="1" applyAlignment="1">
      <alignment horizontal="center"/>
    </xf>
    <xf numFmtId="0" fontId="1" fillId="4" borderId="1" xfId="0" applyFont="1" applyFill="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4" borderId="1" xfId="0" applyFont="1" applyFill="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0" xfId="0" applyAlignment="1">
      <alignment horizontal="center" wrapText="1"/>
    </xf>
    <xf numFmtId="0" fontId="1"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285750</xdr:colOff>
      <xdr:row>0</xdr:row>
      <xdr:rowOff>0</xdr:rowOff>
    </xdr:from>
    <xdr:to>
      <xdr:col>7</xdr:col>
      <xdr:colOff>764840</xdr:colOff>
      <xdr:row>1</xdr:row>
      <xdr:rowOff>39287</xdr:rowOff>
    </xdr:to>
    <xdr:pic>
      <xdr:nvPicPr>
        <xdr:cNvPr id="3" name="2 Imagen"/>
        <xdr:cNvPicPr>
          <a:picLocks noChangeAspect="1"/>
        </xdr:cNvPicPr>
      </xdr:nvPicPr>
      <xdr:blipFill>
        <a:blip xmlns:r="http://schemas.openxmlformats.org/officeDocument/2006/relationships" r:embed="rId1"/>
        <a:stretch>
          <a:fillRect/>
        </a:stretch>
      </xdr:blipFill>
      <xdr:spPr>
        <a:xfrm>
          <a:off x="5067300" y="0"/>
          <a:ext cx="1993565" cy="5060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tabSelected="1" zoomScale="90" zoomScaleNormal="90" workbookViewId="0">
      <selection activeCell="C4" sqref="C4:F4"/>
    </sheetView>
  </sheetViews>
  <sheetFormatPr baseColWidth="10" defaultRowHeight="15" x14ac:dyDescent="0.25"/>
  <cols>
    <col min="1" max="1" width="5" style="7" customWidth="1"/>
    <col min="4" max="4" width="18.140625" customWidth="1"/>
    <col min="6" max="6" width="14.28515625" customWidth="1"/>
    <col min="7" max="7" width="22.7109375" customWidth="1"/>
    <col min="8" max="8" width="31.5703125" customWidth="1"/>
  </cols>
  <sheetData>
    <row r="1" spans="1:13" ht="36.75" customHeight="1" x14ac:dyDescent="0.35">
      <c r="A1" s="9"/>
      <c r="F1" s="33"/>
      <c r="G1" s="34"/>
      <c r="H1" s="34"/>
    </row>
    <row r="2" spans="1:13" ht="21" x14ac:dyDescent="0.35">
      <c r="D2" s="33" t="s">
        <v>19</v>
      </c>
      <c r="E2" s="33"/>
      <c r="F2" s="33"/>
      <c r="G2" s="33"/>
    </row>
    <row r="3" spans="1:13" ht="18.75" x14ac:dyDescent="0.3">
      <c r="B3" s="35" t="s">
        <v>6</v>
      </c>
      <c r="C3" s="36"/>
      <c r="D3" s="36"/>
      <c r="E3" s="36"/>
      <c r="F3" s="36"/>
      <c r="G3" s="39" t="s">
        <v>67</v>
      </c>
      <c r="H3" s="39"/>
      <c r="I3" s="1"/>
      <c r="J3" s="1"/>
      <c r="K3" s="1"/>
      <c r="L3" s="1"/>
    </row>
    <row r="4" spans="1:13" x14ac:dyDescent="0.25">
      <c r="C4" s="39" t="s">
        <v>68</v>
      </c>
      <c r="D4" s="39"/>
      <c r="E4" s="39"/>
      <c r="F4" s="39"/>
    </row>
    <row r="5" spans="1:13" x14ac:dyDescent="0.25">
      <c r="C5" s="39" t="s">
        <v>26</v>
      </c>
      <c r="D5" s="39"/>
      <c r="E5" s="39"/>
      <c r="F5" s="39"/>
      <c r="G5" s="39"/>
      <c r="H5" s="2"/>
      <c r="I5" s="2"/>
      <c r="J5" s="2"/>
    </row>
    <row r="6" spans="1:13" x14ac:dyDescent="0.25">
      <c r="C6" s="36" t="s">
        <v>8</v>
      </c>
      <c r="D6" s="36"/>
      <c r="E6" s="39" t="s">
        <v>27</v>
      </c>
      <c r="F6" s="39"/>
      <c r="G6" s="39"/>
      <c r="H6" s="39"/>
      <c r="I6" s="2"/>
      <c r="J6" s="2"/>
    </row>
    <row r="7" spans="1:13" ht="18" customHeight="1" x14ac:dyDescent="0.25">
      <c r="B7" s="40"/>
      <c r="C7" s="40"/>
      <c r="D7" s="40"/>
      <c r="E7" s="40"/>
      <c r="F7" s="40"/>
      <c r="G7" s="40"/>
      <c r="H7" s="40"/>
      <c r="I7" s="2"/>
      <c r="J7" s="2"/>
    </row>
    <row r="8" spans="1:13" ht="30" customHeight="1" x14ac:dyDescent="0.25">
      <c r="A8" s="8"/>
      <c r="B8" s="46" t="s">
        <v>7</v>
      </c>
      <c r="C8" s="47"/>
      <c r="D8" s="48" t="s">
        <v>28</v>
      </c>
      <c r="E8" s="49"/>
      <c r="F8" s="49"/>
      <c r="G8" s="49"/>
      <c r="H8" s="50"/>
      <c r="I8" s="2"/>
      <c r="J8" s="2"/>
    </row>
    <row r="9" spans="1:13" ht="37.5" customHeight="1" x14ac:dyDescent="0.35">
      <c r="A9" s="8"/>
      <c r="B9" s="51" t="s">
        <v>25</v>
      </c>
      <c r="C9" s="52"/>
      <c r="D9" s="53"/>
      <c r="E9" s="49" t="s">
        <v>29</v>
      </c>
      <c r="F9" s="49"/>
      <c r="G9" s="49"/>
      <c r="H9" s="50"/>
      <c r="J9" s="26"/>
      <c r="K9" s="26"/>
      <c r="L9" s="26"/>
      <c r="M9" s="26"/>
    </row>
    <row r="10" spans="1:13" x14ac:dyDescent="0.25">
      <c r="A10" s="4" t="s">
        <v>16</v>
      </c>
      <c r="B10" s="37" t="s">
        <v>5</v>
      </c>
      <c r="C10" s="38"/>
      <c r="D10" s="38"/>
      <c r="E10" s="25" t="s">
        <v>0</v>
      </c>
      <c r="F10" s="25" t="s">
        <v>1</v>
      </c>
      <c r="G10" s="25" t="s">
        <v>2</v>
      </c>
      <c r="H10" s="25" t="s">
        <v>20</v>
      </c>
    </row>
    <row r="11" spans="1:13" ht="102" customHeight="1" x14ac:dyDescent="0.25">
      <c r="A11" s="18">
        <v>1</v>
      </c>
      <c r="B11" s="43" t="s">
        <v>30</v>
      </c>
      <c r="C11" s="44"/>
      <c r="D11" s="45"/>
      <c r="E11" s="27">
        <v>100</v>
      </c>
      <c r="F11" s="27">
        <v>0</v>
      </c>
      <c r="G11" s="28">
        <v>0</v>
      </c>
      <c r="H11" s="29" t="s">
        <v>53</v>
      </c>
    </row>
    <row r="12" spans="1:13" ht="85.5" customHeight="1" x14ac:dyDescent="0.25">
      <c r="A12" s="18">
        <v>2</v>
      </c>
      <c r="B12" s="43" t="s">
        <v>60</v>
      </c>
      <c r="C12" s="44"/>
      <c r="D12" s="45"/>
      <c r="E12" s="27">
        <v>100</v>
      </c>
      <c r="F12" s="27">
        <v>0</v>
      </c>
      <c r="G12" s="28">
        <v>0</v>
      </c>
      <c r="H12" s="29" t="s">
        <v>54</v>
      </c>
    </row>
    <row r="13" spans="1:13" ht="107.25" customHeight="1" x14ac:dyDescent="0.25">
      <c r="A13" s="18">
        <v>3</v>
      </c>
      <c r="B13" s="43" t="s">
        <v>31</v>
      </c>
      <c r="C13" s="44"/>
      <c r="D13" s="45"/>
      <c r="E13" s="27">
        <v>100</v>
      </c>
      <c r="F13" s="27">
        <v>0</v>
      </c>
      <c r="G13" s="28">
        <v>0</v>
      </c>
      <c r="H13" s="29" t="s">
        <v>55</v>
      </c>
    </row>
    <row r="14" spans="1:13" ht="165.75" customHeight="1" x14ac:dyDescent="0.25">
      <c r="A14" s="18">
        <v>4</v>
      </c>
      <c r="B14" s="43" t="s">
        <v>32</v>
      </c>
      <c r="C14" s="44"/>
      <c r="D14" s="45"/>
      <c r="E14" s="27">
        <v>100</v>
      </c>
      <c r="F14" s="27">
        <v>15</v>
      </c>
      <c r="G14" s="28">
        <v>0</v>
      </c>
      <c r="H14" s="29" t="s">
        <v>56</v>
      </c>
    </row>
    <row r="15" spans="1:13" ht="20.100000000000001" customHeight="1" x14ac:dyDescent="0.25">
      <c r="A15" s="18">
        <v>5</v>
      </c>
      <c r="B15" s="41"/>
      <c r="C15" s="42"/>
      <c r="D15" s="42"/>
      <c r="E15" s="10"/>
      <c r="F15" s="10"/>
      <c r="G15" s="22">
        <v>0</v>
      </c>
      <c r="H15" s="11"/>
    </row>
    <row r="16" spans="1:13" ht="20.100000000000001" customHeight="1" x14ac:dyDescent="0.25">
      <c r="A16" s="18">
        <v>6</v>
      </c>
      <c r="B16" s="41"/>
      <c r="C16" s="42"/>
      <c r="D16" s="42"/>
      <c r="E16" s="10"/>
      <c r="F16" s="10"/>
      <c r="G16" s="22">
        <v>0</v>
      </c>
      <c r="H16" s="11"/>
    </row>
    <row r="17" spans="1:8" ht="20.100000000000001" customHeight="1" x14ac:dyDescent="0.25">
      <c r="A17" s="18">
        <v>7</v>
      </c>
      <c r="B17" s="41"/>
      <c r="C17" s="42"/>
      <c r="D17" s="42"/>
      <c r="E17" s="10"/>
      <c r="F17" s="10"/>
      <c r="G17" s="22">
        <v>0</v>
      </c>
      <c r="H17" s="11"/>
    </row>
    <row r="18" spans="1:8" ht="20.100000000000001" customHeight="1" x14ac:dyDescent="0.25">
      <c r="A18" s="18">
        <v>8</v>
      </c>
      <c r="B18" s="41"/>
      <c r="C18" s="42"/>
      <c r="D18" s="42"/>
      <c r="E18" s="10"/>
      <c r="F18" s="10"/>
      <c r="G18" s="22">
        <v>0</v>
      </c>
      <c r="H18" s="11"/>
    </row>
    <row r="19" spans="1:8" ht="15.75" x14ac:dyDescent="0.25">
      <c r="A19" s="8"/>
      <c r="B19" s="54" t="s">
        <v>3</v>
      </c>
      <c r="C19" s="55"/>
      <c r="D19" s="55"/>
      <c r="E19" s="12">
        <f>SUM(E11:E14)/4</f>
        <v>100</v>
      </c>
      <c r="F19" s="12">
        <f>SUM(F11:F18)</f>
        <v>15</v>
      </c>
      <c r="G19" s="23">
        <f>SUM(G11:G18)</f>
        <v>0</v>
      </c>
      <c r="H19" s="5"/>
    </row>
    <row r="20" spans="1:8" x14ac:dyDescent="0.25">
      <c r="A20" s="8"/>
      <c r="B20" s="56"/>
      <c r="C20" s="57"/>
      <c r="D20" s="57"/>
      <c r="E20" s="57"/>
      <c r="F20" s="57"/>
      <c r="G20" s="57"/>
      <c r="H20" s="57"/>
    </row>
    <row r="21" spans="1:8" ht="32.25" customHeight="1" x14ac:dyDescent="0.25">
      <c r="A21" s="8"/>
      <c r="B21" s="46" t="s">
        <v>9</v>
      </c>
      <c r="C21" s="47"/>
      <c r="D21" s="48" t="s">
        <v>33</v>
      </c>
      <c r="E21" s="49"/>
      <c r="F21" s="49"/>
      <c r="G21" s="49"/>
      <c r="H21" s="50"/>
    </row>
    <row r="22" spans="1:8" ht="24" customHeight="1" x14ac:dyDescent="0.25">
      <c r="A22" s="8"/>
      <c r="B22" s="51" t="s">
        <v>10</v>
      </c>
      <c r="C22" s="52"/>
      <c r="D22" s="53"/>
      <c r="E22" s="49" t="s">
        <v>34</v>
      </c>
      <c r="F22" s="49"/>
      <c r="G22" s="49"/>
      <c r="H22" s="50"/>
    </row>
    <row r="23" spans="1:8" x14ac:dyDescent="0.25">
      <c r="A23" s="8" t="s">
        <v>17</v>
      </c>
      <c r="B23" s="37" t="s">
        <v>4</v>
      </c>
      <c r="C23" s="38"/>
      <c r="D23" s="38"/>
      <c r="E23" s="25" t="s">
        <v>0</v>
      </c>
      <c r="F23" s="25" t="s">
        <v>1</v>
      </c>
      <c r="G23" s="25" t="s">
        <v>2</v>
      </c>
      <c r="H23" s="25" t="s">
        <v>20</v>
      </c>
    </row>
    <row r="24" spans="1:8" ht="196.5" customHeight="1" x14ac:dyDescent="0.25">
      <c r="A24" s="18">
        <v>1</v>
      </c>
      <c r="B24" s="43" t="s">
        <v>35</v>
      </c>
      <c r="C24" s="44"/>
      <c r="D24" s="45"/>
      <c r="E24" s="27">
        <v>72.22</v>
      </c>
      <c r="F24" s="27">
        <v>1591</v>
      </c>
      <c r="G24" s="28">
        <v>0</v>
      </c>
      <c r="H24" s="29" t="s">
        <v>63</v>
      </c>
    </row>
    <row r="25" spans="1:8" ht="139.5" customHeight="1" x14ac:dyDescent="0.25">
      <c r="A25" s="18">
        <v>2</v>
      </c>
      <c r="B25" s="43" t="s">
        <v>36</v>
      </c>
      <c r="C25" s="44"/>
      <c r="D25" s="45"/>
      <c r="E25" s="27">
        <v>77.77</v>
      </c>
      <c r="F25" s="27">
        <v>1881</v>
      </c>
      <c r="G25" s="28">
        <v>0</v>
      </c>
      <c r="H25" s="29" t="s">
        <v>61</v>
      </c>
    </row>
    <row r="26" spans="1:8" ht="85.5" customHeight="1" x14ac:dyDescent="0.25">
      <c r="A26" s="18">
        <v>3</v>
      </c>
      <c r="B26" s="43" t="s">
        <v>37</v>
      </c>
      <c r="C26" s="44"/>
      <c r="D26" s="45"/>
      <c r="E26" s="27">
        <v>22.22</v>
      </c>
      <c r="F26" s="27">
        <v>290</v>
      </c>
      <c r="G26" s="28">
        <v>5000</v>
      </c>
      <c r="H26" s="29" t="s">
        <v>57</v>
      </c>
    </row>
    <row r="27" spans="1:8" ht="239.25" customHeight="1" x14ac:dyDescent="0.25">
      <c r="A27" s="18">
        <v>4</v>
      </c>
      <c r="B27" s="43" t="s">
        <v>38</v>
      </c>
      <c r="C27" s="44"/>
      <c r="D27" s="45"/>
      <c r="E27" s="27">
        <v>31.57</v>
      </c>
      <c r="F27" s="27">
        <v>1284</v>
      </c>
      <c r="G27" s="28">
        <v>23061</v>
      </c>
      <c r="H27" s="29" t="s">
        <v>64</v>
      </c>
    </row>
    <row r="28" spans="1:8" ht="20.100000000000001" customHeight="1" x14ac:dyDescent="0.25">
      <c r="A28" s="18">
        <v>5</v>
      </c>
      <c r="B28" s="41"/>
      <c r="C28" s="42"/>
      <c r="D28" s="42"/>
      <c r="E28" s="10"/>
      <c r="F28" s="10"/>
      <c r="G28" s="22">
        <v>0</v>
      </c>
      <c r="H28" s="11"/>
    </row>
    <row r="29" spans="1:8" ht="20.100000000000001" customHeight="1" x14ac:dyDescent="0.25">
      <c r="A29" s="18">
        <v>6</v>
      </c>
      <c r="B29" s="41"/>
      <c r="C29" s="42"/>
      <c r="D29" s="42"/>
      <c r="E29" s="10"/>
      <c r="F29" s="10"/>
      <c r="G29" s="22">
        <v>0</v>
      </c>
      <c r="H29" s="11"/>
    </row>
    <row r="30" spans="1:8" ht="20.100000000000001" customHeight="1" x14ac:dyDescent="0.25">
      <c r="A30" s="18">
        <v>7</v>
      </c>
      <c r="B30" s="41"/>
      <c r="C30" s="42"/>
      <c r="D30" s="42"/>
      <c r="E30" s="10"/>
      <c r="F30" s="10"/>
      <c r="G30" s="22">
        <v>0</v>
      </c>
      <c r="H30" s="11"/>
    </row>
    <row r="31" spans="1:8" x14ac:dyDescent="0.25">
      <c r="A31" s="18">
        <v>8</v>
      </c>
      <c r="B31" s="41"/>
      <c r="C31" s="42"/>
      <c r="D31" s="42"/>
      <c r="E31" s="10"/>
      <c r="F31" s="10"/>
      <c r="G31" s="22">
        <v>0</v>
      </c>
      <c r="H31" s="11"/>
    </row>
    <row r="32" spans="1:8" ht="15.75" x14ac:dyDescent="0.25">
      <c r="A32" s="8"/>
      <c r="B32" s="54" t="s">
        <v>3</v>
      </c>
      <c r="C32" s="55"/>
      <c r="D32" s="55"/>
      <c r="E32" s="12">
        <f>SUM(E24:E27)/4</f>
        <v>50.945</v>
      </c>
      <c r="F32" s="12">
        <f>SUM(F24:F31)</f>
        <v>5046</v>
      </c>
      <c r="G32" s="23">
        <f>SUM(G24:G31)</f>
        <v>28061</v>
      </c>
      <c r="H32" s="5"/>
    </row>
    <row r="33" spans="1:8" x14ac:dyDescent="0.25">
      <c r="A33" s="8"/>
      <c r="B33" s="56"/>
      <c r="C33" s="57"/>
      <c r="D33" s="57"/>
      <c r="E33" s="57"/>
      <c r="F33" s="57"/>
      <c r="G33" s="57"/>
      <c r="H33" s="57"/>
    </row>
    <row r="34" spans="1:8" ht="27.75" customHeight="1" x14ac:dyDescent="0.25">
      <c r="A34" s="8"/>
      <c r="B34" s="46" t="s">
        <v>11</v>
      </c>
      <c r="C34" s="47"/>
      <c r="D34" s="48" t="s">
        <v>39</v>
      </c>
      <c r="E34" s="49"/>
      <c r="F34" s="49"/>
      <c r="G34" s="49"/>
      <c r="H34" s="50"/>
    </row>
    <row r="35" spans="1:8" ht="24.95" customHeight="1" x14ac:dyDescent="0.25">
      <c r="A35" s="8"/>
      <c r="B35" s="51" t="s">
        <v>12</v>
      </c>
      <c r="C35" s="52"/>
      <c r="D35" s="53"/>
      <c r="E35" s="49" t="s">
        <v>40</v>
      </c>
      <c r="F35" s="49"/>
      <c r="G35" s="49"/>
      <c r="H35" s="50"/>
    </row>
    <row r="36" spans="1:8" x14ac:dyDescent="0.25">
      <c r="A36" s="4" t="s">
        <v>16</v>
      </c>
      <c r="B36" s="37" t="s">
        <v>4</v>
      </c>
      <c r="C36" s="38"/>
      <c r="D36" s="38"/>
      <c r="E36" s="25" t="s">
        <v>0</v>
      </c>
      <c r="F36" s="25" t="s">
        <v>1</v>
      </c>
      <c r="G36" s="25" t="s">
        <v>2</v>
      </c>
      <c r="H36" s="25" t="s">
        <v>20</v>
      </c>
    </row>
    <row r="37" spans="1:8" ht="99.75" customHeight="1" x14ac:dyDescent="0.25">
      <c r="A37" s="18">
        <v>1</v>
      </c>
      <c r="B37" s="43" t="s">
        <v>41</v>
      </c>
      <c r="C37" s="44"/>
      <c r="D37" s="45"/>
      <c r="E37" s="27">
        <v>100</v>
      </c>
      <c r="F37" s="27">
        <v>0</v>
      </c>
      <c r="G37" s="28">
        <v>0</v>
      </c>
      <c r="H37" s="29" t="s">
        <v>62</v>
      </c>
    </row>
    <row r="38" spans="1:8" ht="213" customHeight="1" x14ac:dyDescent="0.25">
      <c r="A38" s="18">
        <v>2</v>
      </c>
      <c r="B38" s="43" t="s">
        <v>42</v>
      </c>
      <c r="C38" s="44"/>
      <c r="D38" s="45"/>
      <c r="E38" s="27">
        <v>37.5</v>
      </c>
      <c r="F38" s="27">
        <v>1000</v>
      </c>
      <c r="G38" s="28">
        <v>20000</v>
      </c>
      <c r="H38" s="32" t="s">
        <v>65</v>
      </c>
    </row>
    <row r="39" spans="1:8" ht="20.100000000000001" customHeight="1" x14ac:dyDescent="0.25">
      <c r="A39" s="18">
        <v>3</v>
      </c>
      <c r="B39" s="41"/>
      <c r="C39" s="42"/>
      <c r="D39" s="42"/>
      <c r="E39" s="10"/>
      <c r="F39" s="10"/>
      <c r="G39" s="22">
        <v>0</v>
      </c>
      <c r="H39" s="11"/>
    </row>
    <row r="40" spans="1:8" ht="20.100000000000001" customHeight="1" x14ac:dyDescent="0.25">
      <c r="A40" s="18">
        <v>4</v>
      </c>
      <c r="B40" s="41"/>
      <c r="C40" s="42"/>
      <c r="D40" s="42"/>
      <c r="E40" s="10"/>
      <c r="F40" s="10"/>
      <c r="G40" s="22">
        <v>0</v>
      </c>
      <c r="H40" s="11"/>
    </row>
    <row r="41" spans="1:8" ht="20.100000000000001" customHeight="1" x14ac:dyDescent="0.25">
      <c r="A41" s="18">
        <v>5</v>
      </c>
      <c r="B41" s="41"/>
      <c r="C41" s="42"/>
      <c r="D41" s="42"/>
      <c r="E41" s="10"/>
      <c r="F41" s="10"/>
      <c r="G41" s="22">
        <v>0</v>
      </c>
      <c r="H41" s="11"/>
    </row>
    <row r="42" spans="1:8" ht="20.100000000000001" customHeight="1" x14ac:dyDescent="0.25">
      <c r="A42" s="18">
        <v>6</v>
      </c>
      <c r="B42" s="41"/>
      <c r="C42" s="42"/>
      <c r="D42" s="42"/>
      <c r="E42" s="10"/>
      <c r="F42" s="10"/>
      <c r="G42" s="22">
        <v>0</v>
      </c>
      <c r="H42" s="11"/>
    </row>
    <row r="43" spans="1:8" ht="20.100000000000001" customHeight="1" x14ac:dyDescent="0.25">
      <c r="A43" s="18">
        <v>7</v>
      </c>
      <c r="B43" s="41"/>
      <c r="C43" s="42"/>
      <c r="D43" s="42"/>
      <c r="E43" s="10"/>
      <c r="F43" s="10"/>
      <c r="G43" s="22">
        <v>0</v>
      </c>
      <c r="H43" s="11"/>
    </row>
    <row r="44" spans="1:8" ht="20.100000000000001" customHeight="1" x14ac:dyDescent="0.25">
      <c r="A44" s="18">
        <v>8</v>
      </c>
      <c r="B44" s="41"/>
      <c r="C44" s="42"/>
      <c r="D44" s="42"/>
      <c r="E44" s="10"/>
      <c r="F44" s="10"/>
      <c r="G44" s="22">
        <v>0</v>
      </c>
      <c r="H44" s="11"/>
    </row>
    <row r="45" spans="1:8" ht="15.75" x14ac:dyDescent="0.25">
      <c r="A45" s="8"/>
      <c r="B45" s="54" t="s">
        <v>3</v>
      </c>
      <c r="C45" s="55"/>
      <c r="D45" s="55"/>
      <c r="E45" s="12">
        <f>SUM(E37:E38)/2</f>
        <v>68.75</v>
      </c>
      <c r="F45" s="12">
        <f>SUM(F37:F44)</f>
        <v>1000</v>
      </c>
      <c r="G45" s="23">
        <f>SUM(G37:G44)</f>
        <v>20000</v>
      </c>
      <c r="H45" s="5"/>
    </row>
    <row r="46" spans="1:8" x14ac:dyDescent="0.25">
      <c r="A46" s="8"/>
      <c r="B46" s="56"/>
      <c r="C46" s="57"/>
      <c r="D46" s="57"/>
      <c r="E46" s="57"/>
      <c r="F46" s="57"/>
      <c r="G46" s="57"/>
      <c r="H46" s="57"/>
    </row>
    <row r="47" spans="1:8" ht="23.25" customHeight="1" x14ac:dyDescent="0.25">
      <c r="A47" s="8"/>
      <c r="B47" s="46" t="s">
        <v>13</v>
      </c>
      <c r="C47" s="47"/>
      <c r="D47" s="48" t="s">
        <v>43</v>
      </c>
      <c r="E47" s="49"/>
      <c r="F47" s="49"/>
      <c r="G47" s="49"/>
      <c r="H47" s="50"/>
    </row>
    <row r="48" spans="1:8" ht="24.95" customHeight="1" x14ac:dyDescent="0.25">
      <c r="A48" s="8"/>
      <c r="B48" s="51" t="s">
        <v>14</v>
      </c>
      <c r="C48" s="52"/>
      <c r="D48" s="53"/>
      <c r="E48" s="49" t="s">
        <v>44</v>
      </c>
      <c r="F48" s="49"/>
      <c r="G48" s="49"/>
      <c r="H48" s="50"/>
    </row>
    <row r="49" spans="1:8" x14ac:dyDescent="0.25">
      <c r="A49" s="4" t="s">
        <v>16</v>
      </c>
      <c r="B49" s="37" t="s">
        <v>4</v>
      </c>
      <c r="C49" s="38"/>
      <c r="D49" s="38"/>
      <c r="E49" s="25" t="s">
        <v>0</v>
      </c>
      <c r="F49" s="25" t="s">
        <v>1</v>
      </c>
      <c r="G49" s="25" t="s">
        <v>2</v>
      </c>
      <c r="H49" s="25" t="s">
        <v>21</v>
      </c>
    </row>
    <row r="50" spans="1:8" ht="260.25" customHeight="1" x14ac:dyDescent="0.25">
      <c r="A50" s="18">
        <v>1</v>
      </c>
      <c r="B50" s="43" t="s">
        <v>45</v>
      </c>
      <c r="C50" s="44"/>
      <c r="D50" s="45"/>
      <c r="E50" s="27">
        <v>100</v>
      </c>
      <c r="F50" s="27">
        <v>0</v>
      </c>
      <c r="G50" s="28">
        <v>0</v>
      </c>
      <c r="H50" s="32" t="s">
        <v>66</v>
      </c>
    </row>
    <row r="51" spans="1:8" ht="19.5" customHeight="1" x14ac:dyDescent="0.25">
      <c r="A51" s="18">
        <v>2</v>
      </c>
      <c r="B51" s="43" t="s">
        <v>46</v>
      </c>
      <c r="C51" s="44"/>
      <c r="D51" s="45"/>
      <c r="E51" s="27">
        <v>0</v>
      </c>
      <c r="F51" s="27">
        <v>0</v>
      </c>
      <c r="G51" s="28">
        <v>0</v>
      </c>
      <c r="H51" s="31" t="s">
        <v>52</v>
      </c>
    </row>
    <row r="52" spans="1:8" ht="31.5" customHeight="1" x14ac:dyDescent="0.25">
      <c r="A52" s="18">
        <v>3</v>
      </c>
      <c r="B52" s="43" t="s">
        <v>47</v>
      </c>
      <c r="C52" s="44"/>
      <c r="D52" s="45"/>
      <c r="E52" s="27">
        <v>0</v>
      </c>
      <c r="F52" s="27">
        <v>0</v>
      </c>
      <c r="G52" s="28">
        <v>0</v>
      </c>
      <c r="H52" s="30" t="s">
        <v>52</v>
      </c>
    </row>
    <row r="53" spans="1:8" ht="20.100000000000001" customHeight="1" x14ac:dyDescent="0.25">
      <c r="A53" s="18">
        <v>4</v>
      </c>
      <c r="B53" s="41"/>
      <c r="C53" s="42"/>
      <c r="D53" s="42"/>
      <c r="E53" s="10"/>
      <c r="F53" s="10"/>
      <c r="G53" s="22">
        <v>0</v>
      </c>
      <c r="H53" s="11"/>
    </row>
    <row r="54" spans="1:8" ht="20.100000000000001" customHeight="1" x14ac:dyDescent="0.25">
      <c r="A54" s="18">
        <v>5</v>
      </c>
      <c r="B54" s="41"/>
      <c r="C54" s="42"/>
      <c r="D54" s="42"/>
      <c r="E54" s="10"/>
      <c r="F54" s="10"/>
      <c r="G54" s="22">
        <v>0</v>
      </c>
      <c r="H54" s="11"/>
    </row>
    <row r="55" spans="1:8" ht="20.100000000000001" customHeight="1" x14ac:dyDescent="0.25">
      <c r="A55" s="18">
        <v>6</v>
      </c>
      <c r="B55" s="41"/>
      <c r="C55" s="42"/>
      <c r="D55" s="42"/>
      <c r="E55" s="10"/>
      <c r="F55" s="10"/>
      <c r="G55" s="22">
        <v>0</v>
      </c>
      <c r="H55" s="11"/>
    </row>
    <row r="56" spans="1:8" ht="20.100000000000001" customHeight="1" x14ac:dyDescent="0.25">
      <c r="A56" s="18">
        <v>7</v>
      </c>
      <c r="B56" s="41"/>
      <c r="C56" s="42"/>
      <c r="D56" s="42"/>
      <c r="E56" s="10"/>
      <c r="F56" s="10"/>
      <c r="G56" s="22">
        <v>0</v>
      </c>
      <c r="H56" s="11"/>
    </row>
    <row r="57" spans="1:8" ht="20.100000000000001" customHeight="1" x14ac:dyDescent="0.25">
      <c r="A57" s="18">
        <v>8</v>
      </c>
      <c r="B57" s="41"/>
      <c r="C57" s="42"/>
      <c r="D57" s="42"/>
      <c r="E57" s="10"/>
      <c r="F57" s="10"/>
      <c r="G57" s="22">
        <v>0</v>
      </c>
      <c r="H57" s="11"/>
    </row>
    <row r="58" spans="1:8" ht="15.75" x14ac:dyDescent="0.25">
      <c r="A58" s="8"/>
      <c r="B58" s="59" t="s">
        <v>3</v>
      </c>
      <c r="C58" s="60"/>
      <c r="D58" s="60"/>
      <c r="E58" s="13">
        <f>SUM(E50:E52)/3</f>
        <v>33.333333333333336</v>
      </c>
      <c r="F58" s="13">
        <f>SUM(F50:F57)</f>
        <v>0</v>
      </c>
      <c r="G58" s="23">
        <f>SUM(G50:G57)</f>
        <v>0</v>
      </c>
      <c r="H58" s="6"/>
    </row>
    <row r="59" spans="1:8" x14ac:dyDescent="0.25">
      <c r="A59" s="16"/>
      <c r="B59" s="61"/>
      <c r="C59" s="61"/>
      <c r="D59" s="61"/>
      <c r="E59" s="61"/>
      <c r="F59" s="61"/>
      <c r="G59" s="61"/>
      <c r="H59" s="61"/>
    </row>
    <row r="60" spans="1:8" ht="15.75" x14ac:dyDescent="0.25">
      <c r="A60" s="16"/>
      <c r="B60" s="47" t="s">
        <v>22</v>
      </c>
      <c r="C60" s="47"/>
      <c r="D60" s="62" t="s">
        <v>48</v>
      </c>
      <c r="E60" s="62"/>
      <c r="F60" s="62"/>
      <c r="G60" s="62"/>
      <c r="H60" s="62"/>
    </row>
    <row r="61" spans="1:8" x14ac:dyDescent="0.25">
      <c r="A61" s="16"/>
      <c r="B61" s="51" t="s">
        <v>23</v>
      </c>
      <c r="C61" s="52"/>
      <c r="D61" s="53"/>
      <c r="E61" s="66" t="s">
        <v>49</v>
      </c>
      <c r="F61" s="66"/>
      <c r="G61" s="66"/>
      <c r="H61" s="67"/>
    </row>
    <row r="62" spans="1:8" x14ac:dyDescent="0.25">
      <c r="A62" s="17" t="s">
        <v>16</v>
      </c>
      <c r="B62" s="62" t="s">
        <v>24</v>
      </c>
      <c r="C62" s="62"/>
      <c r="D62" s="62"/>
      <c r="E62" s="72" t="s">
        <v>0</v>
      </c>
      <c r="F62" s="72" t="s">
        <v>1</v>
      </c>
      <c r="G62" s="72" t="s">
        <v>2</v>
      </c>
      <c r="H62" s="72" t="s">
        <v>20</v>
      </c>
    </row>
    <row r="63" spans="1:8" ht="111" customHeight="1" x14ac:dyDescent="0.25">
      <c r="A63" s="18">
        <v>1</v>
      </c>
      <c r="B63" s="68" t="s">
        <v>50</v>
      </c>
      <c r="C63" s="69"/>
      <c r="D63" s="70"/>
      <c r="E63" s="18">
        <v>12.5</v>
      </c>
      <c r="F63" s="18">
        <v>53</v>
      </c>
      <c r="G63" s="28">
        <v>0</v>
      </c>
      <c r="H63" s="29" t="s">
        <v>58</v>
      </c>
    </row>
    <row r="64" spans="1:8" ht="84" customHeight="1" x14ac:dyDescent="0.25">
      <c r="A64" s="18">
        <v>2</v>
      </c>
      <c r="B64" s="68" t="s">
        <v>51</v>
      </c>
      <c r="C64" s="69"/>
      <c r="D64" s="70"/>
      <c r="E64" s="18">
        <v>12.5</v>
      </c>
      <c r="F64" s="18">
        <v>53</v>
      </c>
      <c r="G64" s="28">
        <v>0</v>
      </c>
      <c r="H64" s="29" t="s">
        <v>59</v>
      </c>
    </row>
    <row r="65" spans="1:8" x14ac:dyDescent="0.25">
      <c r="A65" s="18">
        <v>3</v>
      </c>
      <c r="B65" s="62"/>
      <c r="C65" s="62"/>
      <c r="D65" s="62"/>
      <c r="E65" s="19"/>
      <c r="F65" s="19"/>
      <c r="G65" s="22">
        <v>0</v>
      </c>
      <c r="H65" s="19"/>
    </row>
    <row r="66" spans="1:8" x14ac:dyDescent="0.25">
      <c r="A66" s="18">
        <v>4</v>
      </c>
      <c r="B66" s="62"/>
      <c r="C66" s="62"/>
      <c r="D66" s="62"/>
      <c r="E66" s="19"/>
      <c r="F66" s="19"/>
      <c r="G66" s="22">
        <v>0</v>
      </c>
      <c r="H66" s="19"/>
    </row>
    <row r="67" spans="1:8" x14ac:dyDescent="0.25">
      <c r="A67" s="18">
        <v>5</v>
      </c>
      <c r="B67" s="62"/>
      <c r="C67" s="62"/>
      <c r="D67" s="62"/>
      <c r="E67" s="19"/>
      <c r="F67" s="19"/>
      <c r="G67" s="22">
        <v>0</v>
      </c>
      <c r="H67" s="19"/>
    </row>
    <row r="68" spans="1:8" x14ac:dyDescent="0.25">
      <c r="A68" s="18">
        <v>6</v>
      </c>
      <c r="B68" s="62"/>
      <c r="C68" s="62"/>
      <c r="D68" s="62"/>
      <c r="E68" s="19"/>
      <c r="F68" s="19"/>
      <c r="G68" s="22">
        <v>0</v>
      </c>
      <c r="H68" s="19"/>
    </row>
    <row r="69" spans="1:8" x14ac:dyDescent="0.25">
      <c r="A69" s="18">
        <v>7</v>
      </c>
      <c r="B69" s="62"/>
      <c r="C69" s="62"/>
      <c r="D69" s="62"/>
      <c r="E69" s="19"/>
      <c r="F69" s="19"/>
      <c r="G69" s="22">
        <v>0</v>
      </c>
      <c r="H69" s="19"/>
    </row>
    <row r="70" spans="1:8" x14ac:dyDescent="0.25">
      <c r="A70" s="18">
        <v>8</v>
      </c>
      <c r="B70" s="62"/>
      <c r="C70" s="62"/>
      <c r="D70" s="62"/>
      <c r="E70" s="19"/>
      <c r="F70" s="19"/>
      <c r="G70" s="22">
        <v>0</v>
      </c>
      <c r="H70" s="19"/>
    </row>
    <row r="71" spans="1:8" ht="15.75" x14ac:dyDescent="0.25">
      <c r="A71" s="16"/>
      <c r="B71" s="63" t="s">
        <v>3</v>
      </c>
      <c r="C71" s="63"/>
      <c r="D71" s="63"/>
      <c r="E71" s="21">
        <f>SUM(E63:E64)/2</f>
        <v>12.5</v>
      </c>
      <c r="F71" s="21">
        <f>SUM(F63:F70)</f>
        <v>106</v>
      </c>
      <c r="G71" s="23">
        <f>SUM(G63:G70)</f>
        <v>0</v>
      </c>
      <c r="H71" s="6"/>
    </row>
    <row r="72" spans="1:8" x14ac:dyDescent="0.25">
      <c r="A72" s="64"/>
      <c r="B72" s="15"/>
      <c r="C72" s="15"/>
      <c r="D72" s="15"/>
      <c r="H72" s="20"/>
    </row>
    <row r="73" spans="1:8" ht="15.75" x14ac:dyDescent="0.25">
      <c r="A73" s="65"/>
      <c r="B73" s="58" t="s">
        <v>15</v>
      </c>
      <c r="C73" s="58"/>
      <c r="D73" s="58"/>
      <c r="E73" s="14">
        <f>SUM(E19+E32+E45+E58+E71)/5</f>
        <v>53.105666666666664</v>
      </c>
      <c r="F73" s="14">
        <f>SUM(F19+F32+F45+F58+F71)</f>
        <v>6167</v>
      </c>
      <c r="G73" s="24">
        <f>SUM(G19+G32+G45+G58+G71)</f>
        <v>48061</v>
      </c>
      <c r="H73" s="3"/>
    </row>
    <row r="74" spans="1:8" x14ac:dyDescent="0.25">
      <c r="B74" s="34"/>
      <c r="C74" s="34"/>
      <c r="D74" s="34"/>
      <c r="E74" s="34"/>
      <c r="F74" s="34"/>
      <c r="G74" s="34"/>
      <c r="H74" s="34"/>
    </row>
    <row r="75" spans="1:8" x14ac:dyDescent="0.25">
      <c r="B75" s="34"/>
      <c r="C75" s="34"/>
      <c r="D75" s="34"/>
      <c r="E75" s="34"/>
      <c r="F75" s="34"/>
      <c r="G75" s="34"/>
      <c r="H75" s="34"/>
    </row>
  </sheetData>
  <mergeCells count="87">
    <mergeCell ref="A72:A73"/>
    <mergeCell ref="E61:H61"/>
    <mergeCell ref="B66:D66"/>
    <mergeCell ref="B67:D67"/>
    <mergeCell ref="B68:D68"/>
    <mergeCell ref="B69:D69"/>
    <mergeCell ref="B70:D70"/>
    <mergeCell ref="B61:D61"/>
    <mergeCell ref="B62:D62"/>
    <mergeCell ref="B63:D63"/>
    <mergeCell ref="B64:D64"/>
    <mergeCell ref="B65:D65"/>
    <mergeCell ref="B30:D30"/>
    <mergeCell ref="B26:D26"/>
    <mergeCell ref="B27:D27"/>
    <mergeCell ref="B28:D28"/>
    <mergeCell ref="B29:D29"/>
    <mergeCell ref="B50:D50"/>
    <mergeCell ref="B41:D41"/>
    <mergeCell ref="B42:D42"/>
    <mergeCell ref="B43:D43"/>
    <mergeCell ref="B44:D44"/>
    <mergeCell ref="B45:D45"/>
    <mergeCell ref="B46:H46"/>
    <mergeCell ref="B49:D49"/>
    <mergeCell ref="B47:C47"/>
    <mergeCell ref="D47:H47"/>
    <mergeCell ref="B48:D48"/>
    <mergeCell ref="E48:H48"/>
    <mergeCell ref="B75:H75"/>
    <mergeCell ref="B73:D73"/>
    <mergeCell ref="B51:D51"/>
    <mergeCell ref="B52:D52"/>
    <mergeCell ref="B53:D53"/>
    <mergeCell ref="B54:D54"/>
    <mergeCell ref="B55:D55"/>
    <mergeCell ref="B56:D56"/>
    <mergeCell ref="B57:D57"/>
    <mergeCell ref="B58:D58"/>
    <mergeCell ref="B74:H74"/>
    <mergeCell ref="B59:H59"/>
    <mergeCell ref="B60:C60"/>
    <mergeCell ref="D60:H60"/>
    <mergeCell ref="B71:D71"/>
    <mergeCell ref="B40:D40"/>
    <mergeCell ref="B31:D31"/>
    <mergeCell ref="B32:D32"/>
    <mergeCell ref="B33:H33"/>
    <mergeCell ref="B36:D36"/>
    <mergeCell ref="B37:D37"/>
    <mergeCell ref="B38:D38"/>
    <mergeCell ref="B39:D39"/>
    <mergeCell ref="B34:C34"/>
    <mergeCell ref="D34:H34"/>
    <mergeCell ref="B35:D35"/>
    <mergeCell ref="E35:H35"/>
    <mergeCell ref="B19:D19"/>
    <mergeCell ref="B20:H20"/>
    <mergeCell ref="B23:D23"/>
    <mergeCell ref="B24:D24"/>
    <mergeCell ref="B25:D25"/>
    <mergeCell ref="B21:C21"/>
    <mergeCell ref="D21:H21"/>
    <mergeCell ref="B22:D22"/>
    <mergeCell ref="E22:H22"/>
    <mergeCell ref="B17:D17"/>
    <mergeCell ref="B18:D18"/>
    <mergeCell ref="C4:F4"/>
    <mergeCell ref="B11:D11"/>
    <mergeCell ref="B13:D13"/>
    <mergeCell ref="B14:D14"/>
    <mergeCell ref="B15:D15"/>
    <mergeCell ref="B16:D16"/>
    <mergeCell ref="B12:D12"/>
    <mergeCell ref="B8:C8"/>
    <mergeCell ref="D8:H8"/>
    <mergeCell ref="B9:D9"/>
    <mergeCell ref="E9:H9"/>
    <mergeCell ref="F1:H1"/>
    <mergeCell ref="D2:G2"/>
    <mergeCell ref="B3:F3"/>
    <mergeCell ref="B10:D10"/>
    <mergeCell ref="C5:G5"/>
    <mergeCell ref="C6:D6"/>
    <mergeCell ref="E6:H6"/>
    <mergeCell ref="B7:H7"/>
    <mergeCell ref="G3:H3"/>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3"/>
  <sheetViews>
    <sheetView workbookViewId="0">
      <selection activeCell="B3" sqref="B3:I3"/>
    </sheetView>
  </sheetViews>
  <sheetFormatPr baseColWidth="10" defaultRowHeight="15" x14ac:dyDescent="0.25"/>
  <sheetData>
    <row r="3" spans="2:9" ht="243" customHeight="1" x14ac:dyDescent="0.25">
      <c r="B3" s="71" t="s">
        <v>18</v>
      </c>
      <c r="C3" s="34"/>
      <c r="D3" s="34"/>
      <c r="E3" s="34"/>
      <c r="F3" s="34"/>
      <c r="G3" s="34"/>
      <c r="H3" s="34"/>
      <c r="I3" s="34"/>
    </row>
  </sheetData>
  <mergeCells count="1">
    <mergeCell ref="B3:I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indicadores</vt:lpstr>
      <vt:lpstr>CONCEPTO</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dc:creator>
  <cp:lastModifiedBy>orlando</cp:lastModifiedBy>
  <cp:lastPrinted>2018-05-02T13:37:47Z</cp:lastPrinted>
  <dcterms:created xsi:type="dcterms:W3CDTF">2017-08-15T19:12:25Z</dcterms:created>
  <dcterms:modified xsi:type="dcterms:W3CDTF">2019-10-29T17:21:20Z</dcterms:modified>
</cp:coreProperties>
</file>